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0" yWindow="1350" windowWidth="15120" windowHeight="7470"/>
  </bookViews>
  <sheets>
    <sheet name="2018" sheetId="13" r:id="rId1"/>
    <sheet name="Лист1" sheetId="14" r:id="rId2"/>
  </sheets>
  <definedNames>
    <definedName name="_xlnm.Print_Area" localSheetId="0">'2018'!$A$1:$S$89</definedName>
  </definedNames>
  <calcPr calcId="144525" refMode="R1C1"/>
</workbook>
</file>

<file path=xl/calcChain.xml><?xml version="1.0" encoding="utf-8"?>
<calcChain xmlns="http://schemas.openxmlformats.org/spreadsheetml/2006/main">
  <c r="E69" i="13" l="1"/>
  <c r="C87" i="13" l="1"/>
  <c r="B87" i="13"/>
  <c r="E14" i="13" l="1"/>
  <c r="B79" i="13" l="1"/>
  <c r="C79" i="13"/>
  <c r="C61" i="13" l="1"/>
  <c r="B73" i="13" l="1"/>
  <c r="C73" i="13"/>
  <c r="E73" i="13"/>
  <c r="B61" i="13"/>
  <c r="E55" i="13"/>
  <c r="C55" i="13"/>
  <c r="B55" i="13"/>
  <c r="E61" i="13"/>
  <c r="E51" i="13" l="1"/>
  <c r="B51" i="13"/>
  <c r="C51" i="13"/>
  <c r="C14" i="13" l="1"/>
  <c r="B14" i="13"/>
  <c r="E26" i="13" l="1"/>
  <c r="C26" i="13"/>
  <c r="B26" i="13"/>
  <c r="E47" i="13"/>
  <c r="C47" i="13"/>
  <c r="B47" i="13"/>
  <c r="E40" i="13" l="1"/>
  <c r="C40" i="13"/>
  <c r="B40" i="13"/>
  <c r="E6" i="13" l="1"/>
  <c r="C6" i="13" l="1"/>
  <c r="B6" i="13" l="1"/>
</calcChain>
</file>

<file path=xl/sharedStrings.xml><?xml version="1.0" encoding="utf-8"?>
<sst xmlns="http://schemas.openxmlformats.org/spreadsheetml/2006/main" count="104" uniqueCount="90">
  <si>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</si>
  <si>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</si>
  <si>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</si>
  <si>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</si>
  <si>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</si>
  <si>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</si>
  <si>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</si>
  <si>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</si>
  <si>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</si>
  <si>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</si>
  <si>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</si>
  <si>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</si>
  <si>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</si>
  <si>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</si>
  <si>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</si>
  <si>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</si>
  <si>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</si>
  <si>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</si>
  <si>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</si>
  <si>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</si>
  <si>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</si>
  <si>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</si>
  <si>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</si>
  <si>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                                                                  Источник финансирования: Федеральный бюджет                  КБК: 15701131540792704244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</si>
  <si>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</si>
  <si>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</si>
  <si>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</si>
  <si>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Сплошное федеральное статистическое наблюдение за деятельностью субъектов малого и среднего предпринимательства</t>
  </si>
  <si>
    <t>Подведение истогов сельскохозяйственной микропереписи 2021 года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</si>
  <si>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</si>
  <si>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</si>
  <si>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</si>
  <si>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 xml:space="preserve">Выполнение работ, связанных c подведением итогов сельскохозяйственной микропереписи 2021 года  </t>
  </si>
  <si>
    <t>Источник финансирования: Федеральный бюджет                  КБК: 15701131540792705244</t>
  </si>
  <si>
    <t xml:space="preserve"> Источник финансирования: Федеральный бюджет                  КБК: 15701131540792702244</t>
  </si>
  <si>
    <t>Источник финансирования: Федеральный бюджет                  КБК: 15701131540792703244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</si>
  <si>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</si>
  <si>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</si>
  <si>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</si>
  <si>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инструктор территориального уровня (сбор информации и подготовка материалов; анализ итогов и подготовка их к публикации)</t>
  </si>
  <si>
    <t>бригадир-инстуруктор территориального уровня (организация работ по проверке корректности и по формированию итогов СХМП; проверка полноты показателей; организация и координация работы по сопоставлению итогов СХМП с данными, полученными на основе других источников)</t>
  </si>
  <si>
    <t xml:space="preserve">контролер (участие в подведении итогов СХМП; координация работ по проверке рабочих таблиц с итогами СХМП; сопоставление данных и проведение сравнительного анализ данных СХМП с данными других источников)
</t>
  </si>
  <si>
    <t>бригадир-инструктор территориального уровня (изучение нормативных документов по организации проведения ВПН-2020; подготовка материалов; оказание методологической и организационной помощи; проведение проверок; участие в проведении анализа и публикации итогов ВПН-2020)</t>
  </si>
  <si>
    <t>контролер (подготовка информации и материалов; участие в подведении предварительных итогов ВПН-2020; обобщение отчетов; проверка правильности формирования таблиц с итогами ВПН-2020; участие в проведении анализа и публикации итогов ВПН-2020)</t>
  </si>
  <si>
    <t xml:space="preserve">специалист СВТ (администрирование программного обеспечения; обеспечение и поддержание работоспособности используемых в работе технических средств; подготовка технических средств)
</t>
  </si>
  <si>
    <t>оператор ФЛК (контроль полноты и качества обработки сведений; проведение экранного кодирования полей переписных листов, контроль правильности распознования; специальный контроль отдельных полей переписных листов средствами АС ВПН)</t>
  </si>
  <si>
    <t>инструктор территориального уровня (подготовка материалов для СМИ; участие в организации проведения информационно-разъяснительной работы среди населния по ВПН-2020 и распространении итогов переписи населения; участие в подготовке отчёта о выполнении всего комплекса работ по проведению ВПН-2020; участие в подготовке сборников официальной публикации итогов ВПН-2020)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</si>
  <si>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</si>
  <si>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оператор по подведению итогов (получение и выверка предварительных итогов переписи; взаимодействие с федеральным уровнем по передаче итоговой информации; формирование регламентных (итоговых) таблиц, не регламентных запросов к базе данных ВПН-2020)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</si>
  <si>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</si>
  <si>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>2, по соглашению сторон</t>
  </si>
  <si>
    <t>инструктор территориального уровня (участие в проведении и проверке итогов СХМП; участие в проведении логистического и арифметического контролей агрегированной информации; участие в работе по сопоставлению итогов СХМП с данными, полученными на основе других источников, и в проведении сравнительного анализа данных)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</si>
  <si>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 и услуг)</t>
  </si>
  <si>
    <t>Источник финансирования: Федеральный бюджет                  КБК: 15701131540792702244</t>
  </si>
  <si>
    <t>Бригадир-инстуруктор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организация и контроль работы по сбору и обработке первичных статистических данных)</t>
  </si>
  <si>
    <t>инструктор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осуществление приема и регистрации поступивших от респондентов отчетов по формам наблюдения)</t>
  </si>
  <si>
    <t>Проведение федерального статистического наблюдения за затратами на производство продукции (товаров, работ и услуг)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</si>
  <si>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</si>
  <si>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</si>
  <si>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</si>
  <si>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</si>
  <si>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</si>
  <si>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</si>
  <si>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</si>
  <si>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</si>
  <si>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</si>
  <si>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</si>
  <si>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</si>
  <si>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</si>
  <si>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</si>
  <si>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</si>
  <si>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1, по соглашению сторон</t>
  </si>
  <si>
    <t>Источник финансирования: Федеральный бюджет                  КБК: 15701131540792700244</t>
  </si>
  <si>
    <t xml:space="preserve">                                                                  Источник финансирования: Федеральный бюджет                  КБК: 15701131540790019244  </t>
  </si>
  <si>
    <t xml:space="preserve"> Источник финансирования: Федеральный бюджет                  КБК: 15701131540792701244</t>
  </si>
  <si>
    <t>оператор по формированию таблиц (формирование таблиц с итогами СХМП; сопоставление итогов СХМП с данными, полученными на основе других источников; участие в работе по подготовке таблиц, графиков (диаграмм))</t>
  </si>
  <si>
    <t>оператор формального и логического контроля
(осуществление приема от респондентов отчетов по формам наблюдения; осуществление автоматизированной обработки и контроля первичных статистических данных)</t>
  </si>
  <si>
    <t xml:space="preserve">Проведение комплексного наблюдения условий жизни населения </t>
  </si>
  <si>
    <t xml:space="preserve">Выполнение работ, связанных с проведением 
комплексного наблюдения условий жизни населения </t>
  </si>
  <si>
    <t>бригадир-инструктор территориального уровня (организация работы, контроль за ходом работ, сбор и передача данных мониторинга, подготовка отчетов)</t>
  </si>
  <si>
    <t>инструктор территориального уровня (обучение  интервьюеров, комплектация инструментария наблюдения для интервьюеров, контроль, координация работы)</t>
  </si>
  <si>
    <t>интервьюер (подготовка и проведение оповещения респондентов; опрос респондентов и заполнение форм федерального статистического наблюдения)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</si>
  <si>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</si>
  <si>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 xml:space="preserve">Проведение выборочного наблюдения репродуктивных планов населения </t>
  </si>
  <si>
    <t>Выполнение работ, связанных с проведением выборочного наблюдения репродуктивных планов населения</t>
  </si>
  <si>
    <t>инструктор территориального уровня (подготовка для интервьюера инструментария, координация работы интервьюеров, сбор, анализ и передача данных хода наблюдения, контроль за сбором первичных статистических данных, участие в составлении итогового отчета)</t>
  </si>
  <si>
    <t>интервьюер (опрос респондентов и заполнение вопросников, предоставление заполненных вопросников инструктору на приемку и проверку результатов опроса, сдача материалов выборочного наблюдения, составление отчета о проделанной работе)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</si>
  <si>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11.06.2022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</si>
  <si>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оператор ФЛК (подготовка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участие в работе по вопросам согласования порядка и правомерности внесения правок в первичный информационный фонд субъектов Российской Федерации)</t>
  </si>
  <si>
    <t xml:space="preserve">оператор ввода 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</si>
</sst>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53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10" fillId="2" borderId="1" xfId="0" applyFont="1" applyFill="1" applyBorder="1"/>
    <xf numFmtId="0" fontId="10" fillId="2" borderId="6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top" wrapText="1"/>
    </xf>
    <xf numFmtId="0" fontId="10" fillId="2" borderId="8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top" wrapText="1"/>
    </xf>
    <xf numFmtId="0" fontId="10" fillId="0" borderId="8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10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49" fontId="12" fillId="0" borderId="6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left" vertical="top" wrapText="1"/>
    </xf>
    <xf numFmtId="49" fontId="12" fillId="0" borderId="7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abSelected="1" view="pageBreakPreview" topLeftCell="A81" zoomScale="90" zoomScaleNormal="100" zoomScaleSheetLayoutView="90" workbookViewId="0">
      <selection activeCell="C89" sqref="C89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42" t="s">
        <v>87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"/>
    </row>
    <row r="2" spans="1:20" ht="30" customHeight="1" x14ac:dyDescent="0.25">
      <c r="A2" s="143" t="s">
        <v>11</v>
      </c>
      <c r="B2" s="143"/>
      <c r="C2" s="143"/>
      <c r="D2" s="143"/>
      <c r="E2" s="143"/>
      <c r="F2" s="143"/>
      <c r="G2" s="143"/>
      <c r="H2" s="10"/>
      <c r="I2" s="11"/>
      <c r="J2" s="11"/>
      <c r="K2" s="11"/>
      <c r="L2" s="11"/>
      <c r="M2" s="11"/>
      <c r="N2" s="11"/>
      <c r="O2" s="12"/>
      <c r="P2" s="1"/>
    </row>
    <row r="3" spans="1:20" ht="126.75" customHeight="1" x14ac:dyDescent="0.25">
      <c r="A3" s="53" t="s">
        <v>6</v>
      </c>
      <c r="B3" s="53" t="s">
        <v>0</v>
      </c>
      <c r="C3" s="53" t="s">
        <v>1</v>
      </c>
      <c r="D3" s="53" t="s">
        <v>2</v>
      </c>
      <c r="E3" s="6" t="s">
        <v>3</v>
      </c>
      <c r="F3" s="53" t="s">
        <v>4</v>
      </c>
      <c r="G3" s="53" t="s">
        <v>5</v>
      </c>
      <c r="H3" s="13"/>
      <c r="I3" s="14"/>
      <c r="J3" s="13"/>
      <c r="K3" s="13"/>
      <c r="L3" s="13"/>
      <c r="M3" s="13"/>
      <c r="N3" s="13"/>
      <c r="O3" s="13"/>
    </row>
    <row r="4" spans="1:20" ht="18.75" customHeight="1" x14ac:dyDescent="0.25">
      <c r="A4" s="146" t="s">
        <v>21</v>
      </c>
      <c r="B4" s="146"/>
      <c r="C4" s="146"/>
      <c r="D4" s="146"/>
      <c r="E4" s="146"/>
      <c r="F4" s="146"/>
      <c r="G4" s="146"/>
      <c r="H4" s="13"/>
      <c r="I4" s="15"/>
      <c r="J4" s="15"/>
      <c r="K4" s="15"/>
      <c r="L4" s="15"/>
      <c r="M4" s="15"/>
      <c r="N4" s="15"/>
      <c r="O4" s="15"/>
    </row>
    <row r="5" spans="1:20" ht="18" customHeight="1" x14ac:dyDescent="0.25">
      <c r="A5" s="152" t="s">
        <v>14</v>
      </c>
      <c r="B5" s="152"/>
      <c r="C5" s="152"/>
      <c r="D5" s="152"/>
      <c r="E5" s="152"/>
      <c r="F5" s="152"/>
      <c r="G5" s="152"/>
      <c r="H5" s="13"/>
      <c r="I5" s="15"/>
      <c r="J5" s="15"/>
      <c r="K5" s="15"/>
      <c r="L5" s="15"/>
      <c r="M5" s="15"/>
      <c r="N5" s="15"/>
      <c r="O5" s="15"/>
    </row>
    <row r="6" spans="1:20" ht="67.5" customHeight="1" x14ac:dyDescent="0.25">
      <c r="A6" s="16" t="s">
        <v>10</v>
      </c>
      <c r="B6" s="103">
        <f>SUM(B7,B8,B9,B10,B11)</f>
        <v>190</v>
      </c>
      <c r="C6" s="71">
        <f>SUM(C7,C8,C9,C10,C11)</f>
        <v>1368083.6400000001</v>
      </c>
      <c r="D6" s="19"/>
      <c r="E6" s="19">
        <f>SUM(E7:E11)</f>
        <v>142</v>
      </c>
      <c r="F6" s="20"/>
      <c r="G6" s="21"/>
      <c r="H6" s="22"/>
      <c r="I6" s="15"/>
      <c r="J6" s="15"/>
      <c r="K6" s="15"/>
      <c r="L6" s="15"/>
      <c r="M6" s="15"/>
      <c r="N6" s="15"/>
      <c r="O6" s="15"/>
    </row>
    <row r="7" spans="1:20" ht="64.5" customHeight="1" x14ac:dyDescent="0.25">
      <c r="A7" s="23" t="s">
        <v>18</v>
      </c>
      <c r="B7" s="8">
        <v>3</v>
      </c>
      <c r="C7" s="41">
        <v>214185.60000000001</v>
      </c>
      <c r="D7" s="52"/>
      <c r="E7" s="9">
        <v>0</v>
      </c>
      <c r="F7" s="24"/>
      <c r="G7" s="25"/>
      <c r="H7" s="22"/>
      <c r="I7" s="15"/>
      <c r="J7" s="15"/>
      <c r="K7" s="15"/>
      <c r="L7" s="15"/>
      <c r="M7" s="15"/>
      <c r="N7" s="15"/>
      <c r="O7" s="15"/>
    </row>
    <row r="8" spans="1:20" ht="70.5" customHeight="1" x14ac:dyDescent="0.25">
      <c r="A8" s="26" t="s">
        <v>19</v>
      </c>
      <c r="B8" s="8">
        <v>168</v>
      </c>
      <c r="C8" s="41">
        <v>753000</v>
      </c>
      <c r="D8" s="101"/>
      <c r="E8" s="64">
        <v>140</v>
      </c>
      <c r="F8" s="24"/>
      <c r="G8" s="25"/>
      <c r="H8" s="22"/>
      <c r="I8" s="15"/>
      <c r="J8" s="15"/>
      <c r="K8" s="15"/>
      <c r="L8" s="15"/>
      <c r="M8" s="15"/>
      <c r="N8" s="15"/>
      <c r="O8" s="15"/>
    </row>
    <row r="9" spans="1:20" ht="41.25" customHeight="1" x14ac:dyDescent="0.25">
      <c r="A9" s="27" t="s">
        <v>12</v>
      </c>
      <c r="B9" s="9">
        <v>6</v>
      </c>
      <c r="C9" s="7">
        <v>66766.8</v>
      </c>
      <c r="D9" s="115"/>
      <c r="E9" s="9">
        <v>1</v>
      </c>
      <c r="F9" s="24"/>
      <c r="G9" s="9" t="s">
        <v>71</v>
      </c>
      <c r="H9" s="22"/>
      <c r="I9" s="15"/>
      <c r="J9" s="15"/>
      <c r="K9" s="15"/>
      <c r="L9" s="15"/>
      <c r="M9" s="15"/>
      <c r="N9" s="15"/>
      <c r="O9" s="15"/>
    </row>
    <row r="10" spans="1:20" ht="84.75" customHeight="1" x14ac:dyDescent="0.25">
      <c r="A10" s="27" t="s">
        <v>13</v>
      </c>
      <c r="B10" s="9">
        <v>9</v>
      </c>
      <c r="C10" s="7">
        <v>213651.24</v>
      </c>
      <c r="D10" s="9"/>
      <c r="E10" s="8">
        <v>1</v>
      </c>
      <c r="F10" s="24"/>
      <c r="G10" s="9" t="s">
        <v>71</v>
      </c>
      <c r="H10" s="22"/>
      <c r="I10" s="15"/>
      <c r="J10" s="15"/>
      <c r="K10" s="15"/>
      <c r="L10" s="15"/>
      <c r="M10" s="15"/>
      <c r="N10" s="15"/>
      <c r="O10" s="15"/>
    </row>
    <row r="11" spans="1:20" ht="81.75" customHeight="1" x14ac:dyDescent="0.25">
      <c r="A11" s="28" t="s">
        <v>49</v>
      </c>
      <c r="B11" s="29">
        <v>4</v>
      </c>
      <c r="C11" s="7">
        <v>120480</v>
      </c>
      <c r="D11" s="9"/>
      <c r="E11" s="9">
        <v>0</v>
      </c>
      <c r="F11" s="30"/>
      <c r="G11" s="9"/>
      <c r="H11" s="22"/>
      <c r="I11" s="15"/>
      <c r="J11" s="15"/>
      <c r="K11" s="15"/>
      <c r="L11" s="15"/>
      <c r="M11" s="15"/>
      <c r="N11" s="15"/>
      <c r="O11" s="15"/>
    </row>
    <row r="12" spans="1:20" ht="18.75" customHeight="1" x14ac:dyDescent="0.25">
      <c r="A12" s="137" t="s">
        <v>22</v>
      </c>
      <c r="B12" s="144"/>
      <c r="C12" s="144"/>
      <c r="D12" s="144"/>
      <c r="E12" s="144"/>
      <c r="F12" s="144"/>
      <c r="G12" s="145"/>
      <c r="H12" s="31"/>
      <c r="I12" s="32"/>
      <c r="J12" s="32"/>
      <c r="K12" s="32"/>
      <c r="L12" s="32"/>
      <c r="M12" s="32"/>
      <c r="N12" s="32"/>
      <c r="O12" s="32"/>
      <c r="P12" s="1"/>
    </row>
    <row r="13" spans="1:20" ht="18.75" customHeight="1" x14ac:dyDescent="0.25">
      <c r="A13" s="150" t="s">
        <v>29</v>
      </c>
      <c r="B13" s="151"/>
      <c r="C13" s="151"/>
      <c r="D13" s="151"/>
      <c r="E13" s="151"/>
      <c r="F13" s="151"/>
      <c r="G13" s="151"/>
      <c r="H13" s="151"/>
      <c r="I13" s="33"/>
      <c r="J13" s="33"/>
      <c r="K13" s="33"/>
      <c r="L13" s="33"/>
      <c r="M13" s="33"/>
      <c r="N13" s="33"/>
      <c r="O13" s="33"/>
      <c r="P13" s="1"/>
      <c r="T13" s="4"/>
    </row>
    <row r="14" spans="1:20" ht="68.25" customHeight="1" x14ac:dyDescent="0.25">
      <c r="A14" s="34" t="s">
        <v>7</v>
      </c>
      <c r="B14" s="17">
        <f>SUM(B15:B23)</f>
        <v>142</v>
      </c>
      <c r="C14" s="18">
        <f>SUM(C15:C23)</f>
        <v>2705803.32</v>
      </c>
      <c r="D14" s="35"/>
      <c r="E14" s="19">
        <f>SUM(E15:E23)</f>
        <v>142</v>
      </c>
      <c r="F14" s="35"/>
      <c r="G14" s="35"/>
      <c r="H14" s="36"/>
      <c r="I14" s="37"/>
      <c r="J14" s="37"/>
      <c r="K14" s="37"/>
      <c r="L14" s="37"/>
      <c r="M14" s="37"/>
      <c r="N14" s="37"/>
      <c r="O14" s="37"/>
    </row>
    <row r="15" spans="1:20" ht="69" customHeight="1" x14ac:dyDescent="0.25">
      <c r="A15" s="26" t="s">
        <v>37</v>
      </c>
      <c r="B15" s="40">
        <v>5</v>
      </c>
      <c r="C15" s="41">
        <v>220800</v>
      </c>
      <c r="D15" s="9"/>
      <c r="E15" s="64">
        <v>5</v>
      </c>
      <c r="F15" s="9"/>
      <c r="G15" s="9" t="s">
        <v>71</v>
      </c>
      <c r="H15" s="36"/>
      <c r="I15" s="37"/>
      <c r="J15" s="37"/>
      <c r="K15" s="37"/>
      <c r="L15" s="37"/>
      <c r="M15" s="37"/>
      <c r="N15" s="37"/>
      <c r="O15" s="37"/>
    </row>
    <row r="16" spans="1:20" ht="84.75" customHeight="1" x14ac:dyDescent="0.25">
      <c r="A16" s="26" t="s">
        <v>36</v>
      </c>
      <c r="B16" s="29">
        <v>21</v>
      </c>
      <c r="C16" s="7">
        <v>932266.73</v>
      </c>
      <c r="D16" s="9"/>
      <c r="E16" s="9">
        <v>21</v>
      </c>
      <c r="F16" s="9"/>
      <c r="G16" s="9" t="s">
        <v>50</v>
      </c>
      <c r="H16" s="36"/>
      <c r="I16" s="37"/>
      <c r="J16" s="37"/>
      <c r="K16" s="37"/>
      <c r="L16" s="37"/>
      <c r="M16" s="37"/>
      <c r="N16" s="37"/>
      <c r="O16" s="37"/>
    </row>
    <row r="17" spans="1:15" ht="69" customHeight="1" x14ac:dyDescent="0.25">
      <c r="A17" s="26" t="s">
        <v>38</v>
      </c>
      <c r="B17" s="29">
        <v>91</v>
      </c>
      <c r="C17" s="7">
        <v>1335000</v>
      </c>
      <c r="D17" s="24"/>
      <c r="E17" s="9">
        <v>91</v>
      </c>
      <c r="F17" s="24"/>
      <c r="G17" s="9" t="s">
        <v>50</v>
      </c>
      <c r="H17" s="36"/>
      <c r="I17" s="37"/>
      <c r="J17" s="37"/>
      <c r="K17" s="37"/>
      <c r="L17" s="37"/>
      <c r="M17" s="37"/>
      <c r="N17" s="37"/>
      <c r="O17" s="37"/>
    </row>
    <row r="18" spans="1:15" ht="101.25" hidden="1" customHeight="1" x14ac:dyDescent="0.25">
      <c r="A18" s="26" t="s">
        <v>16</v>
      </c>
      <c r="B18" s="29"/>
      <c r="C18" s="7"/>
      <c r="D18" s="24"/>
      <c r="E18" s="9"/>
      <c r="F18" s="24"/>
      <c r="G18" s="24"/>
      <c r="H18" s="36"/>
      <c r="I18" s="37"/>
      <c r="J18" s="37"/>
      <c r="K18" s="37"/>
      <c r="L18" s="37"/>
      <c r="M18" s="37"/>
      <c r="N18" s="37"/>
      <c r="O18" s="37"/>
    </row>
    <row r="19" spans="1:15" ht="81.75" hidden="1" customHeight="1" x14ac:dyDescent="0.25">
      <c r="A19" s="26" t="s">
        <v>17</v>
      </c>
      <c r="B19" s="29"/>
      <c r="C19" s="7"/>
      <c r="D19" s="24"/>
      <c r="E19" s="9"/>
      <c r="F19" s="24"/>
      <c r="G19" s="24"/>
      <c r="H19" s="36"/>
      <c r="I19" s="37"/>
      <c r="J19" s="37"/>
      <c r="K19" s="37"/>
      <c r="L19" s="37"/>
      <c r="M19" s="37"/>
      <c r="N19" s="37"/>
      <c r="O19" s="37"/>
    </row>
    <row r="20" spans="1:15" ht="15.75" hidden="1" x14ac:dyDescent="0.25">
      <c r="A20" s="39" t="s">
        <v>8</v>
      </c>
      <c r="B20" s="40"/>
      <c r="C20" s="41"/>
      <c r="D20" s="8"/>
      <c r="E20" s="9"/>
      <c r="F20" s="8"/>
      <c r="G20" s="8"/>
      <c r="H20" s="42"/>
      <c r="I20" s="37"/>
      <c r="J20" s="37"/>
      <c r="K20" s="37"/>
      <c r="L20" s="37"/>
      <c r="M20" s="37"/>
      <c r="N20" s="37"/>
      <c r="O20" s="37"/>
    </row>
    <row r="21" spans="1:15" ht="15.75" hidden="1" x14ac:dyDescent="0.25">
      <c r="A21" s="43" t="s">
        <v>9</v>
      </c>
      <c r="B21" s="40"/>
      <c r="C21" s="41"/>
      <c r="D21" s="8"/>
      <c r="E21" s="9"/>
      <c r="F21" s="8"/>
      <c r="G21" s="8"/>
      <c r="H21" s="42"/>
      <c r="I21" s="37"/>
      <c r="J21" s="37"/>
      <c r="K21" s="37"/>
      <c r="L21" s="37"/>
      <c r="M21" s="37"/>
      <c r="N21" s="37"/>
      <c r="O21" s="37"/>
    </row>
    <row r="22" spans="1:15" ht="98.25" customHeight="1" x14ac:dyDescent="0.25">
      <c r="A22" s="26" t="s">
        <v>16</v>
      </c>
      <c r="B22" s="8">
        <v>2</v>
      </c>
      <c r="C22" s="41">
        <v>24000</v>
      </c>
      <c r="D22" s="8"/>
      <c r="E22" s="9">
        <v>2</v>
      </c>
      <c r="F22" s="8"/>
      <c r="G22" s="8"/>
      <c r="H22" s="42"/>
      <c r="I22" s="37"/>
      <c r="J22" s="37"/>
      <c r="K22" s="37"/>
      <c r="L22" s="37"/>
      <c r="M22" s="37"/>
      <c r="N22" s="37"/>
      <c r="O22" s="37"/>
    </row>
    <row r="23" spans="1:15" ht="79.5" customHeight="1" x14ac:dyDescent="0.25">
      <c r="A23" s="26" t="s">
        <v>17</v>
      </c>
      <c r="B23" s="8">
        <v>23</v>
      </c>
      <c r="C23" s="41">
        <v>193736.59</v>
      </c>
      <c r="D23" s="8"/>
      <c r="E23" s="9">
        <v>23</v>
      </c>
      <c r="F23" s="8"/>
      <c r="G23" s="8"/>
      <c r="H23" s="42"/>
      <c r="I23" s="37"/>
      <c r="J23" s="37"/>
      <c r="K23" s="37"/>
      <c r="L23" s="37"/>
      <c r="M23" s="37"/>
      <c r="N23" s="37"/>
      <c r="O23" s="37"/>
    </row>
    <row r="24" spans="1:15" ht="19.5" customHeight="1" x14ac:dyDescent="0.25">
      <c r="A24" s="147" t="s">
        <v>23</v>
      </c>
      <c r="B24" s="148"/>
      <c r="C24" s="148"/>
      <c r="D24" s="148"/>
      <c r="E24" s="148"/>
      <c r="F24" s="148"/>
      <c r="G24" s="149"/>
      <c r="H24" s="42"/>
      <c r="I24" s="37"/>
      <c r="J24" s="37"/>
      <c r="K24" s="37"/>
      <c r="L24" s="37"/>
      <c r="M24" s="37"/>
      <c r="N24" s="37"/>
      <c r="O24" s="37"/>
    </row>
    <row r="25" spans="1:15" ht="18.75" customHeight="1" x14ac:dyDescent="0.25">
      <c r="A25" s="140" t="s">
        <v>30</v>
      </c>
      <c r="B25" s="141"/>
      <c r="C25" s="141"/>
      <c r="D25" s="141"/>
      <c r="E25" s="141"/>
      <c r="F25" s="141"/>
      <c r="G25" s="141"/>
      <c r="H25" s="42"/>
      <c r="I25" s="37"/>
      <c r="J25" s="37"/>
      <c r="K25" s="37"/>
      <c r="L25" s="37"/>
      <c r="M25" s="37"/>
      <c r="N25" s="37"/>
      <c r="O25" s="37"/>
    </row>
    <row r="26" spans="1:15" ht="39.75" customHeight="1" x14ac:dyDescent="0.25">
      <c r="A26" s="44" t="s">
        <v>15</v>
      </c>
      <c r="B26" s="19">
        <f>SUM(B27:B37)</f>
        <v>40</v>
      </c>
      <c r="C26" s="18">
        <f>SUM(C27:C37)</f>
        <v>3871582.6999999997</v>
      </c>
      <c r="D26" s="45"/>
      <c r="E26" s="54">
        <f>SUM(E27:E37)</f>
        <v>25</v>
      </c>
      <c r="F26" s="46"/>
      <c r="G26" s="47"/>
      <c r="H26" s="42"/>
      <c r="I26" s="37"/>
      <c r="J26" s="37"/>
      <c r="K26" s="37"/>
      <c r="L26" s="37"/>
      <c r="M26" s="37"/>
      <c r="N26" s="37"/>
      <c r="O26" s="37"/>
    </row>
    <row r="27" spans="1:15" ht="99.75" customHeight="1" x14ac:dyDescent="0.25">
      <c r="A27" s="38" t="s">
        <v>42</v>
      </c>
      <c r="B27" s="9">
        <v>2</v>
      </c>
      <c r="C27" s="7">
        <v>475453.4</v>
      </c>
      <c r="D27" s="8"/>
      <c r="E27" s="9">
        <v>0</v>
      </c>
      <c r="F27" s="8"/>
      <c r="G27" s="48"/>
      <c r="H27" s="42"/>
      <c r="I27" s="37"/>
      <c r="J27" s="37"/>
      <c r="K27" s="37"/>
      <c r="L27" s="37"/>
      <c r="M27" s="37"/>
      <c r="N27" s="37"/>
      <c r="O27" s="37"/>
    </row>
    <row r="28" spans="1:15" ht="93" customHeight="1" x14ac:dyDescent="0.25">
      <c r="A28" s="38" t="s">
        <v>43</v>
      </c>
      <c r="B28" s="64">
        <v>6</v>
      </c>
      <c r="C28" s="74">
        <v>1126666.5</v>
      </c>
      <c r="D28" s="62"/>
      <c r="E28" s="64">
        <v>1</v>
      </c>
      <c r="F28" s="62"/>
      <c r="G28" s="62" t="s">
        <v>71</v>
      </c>
      <c r="H28" s="42"/>
      <c r="I28" s="37"/>
      <c r="J28" s="37"/>
      <c r="K28" s="37"/>
      <c r="L28" s="37"/>
      <c r="M28" s="37"/>
      <c r="N28" s="37"/>
      <c r="O28" s="37"/>
    </row>
    <row r="29" spans="1:15" ht="144" customHeight="1" x14ac:dyDescent="0.25">
      <c r="A29" s="38" t="s">
        <v>46</v>
      </c>
      <c r="B29" s="9">
        <v>5</v>
      </c>
      <c r="C29" s="55">
        <v>960750</v>
      </c>
      <c r="D29" s="8"/>
      <c r="E29" s="9">
        <v>0</v>
      </c>
      <c r="F29" s="8"/>
      <c r="G29" s="8"/>
      <c r="H29" s="42"/>
      <c r="I29" s="37"/>
      <c r="J29" s="37"/>
      <c r="K29" s="37"/>
      <c r="L29" s="37"/>
      <c r="M29" s="37"/>
      <c r="N29" s="37"/>
      <c r="O29" s="37"/>
    </row>
    <row r="30" spans="1:15" ht="117" customHeight="1" x14ac:dyDescent="0.25">
      <c r="A30" s="38" t="s">
        <v>20</v>
      </c>
      <c r="B30" s="9">
        <v>1</v>
      </c>
      <c r="C30" s="7">
        <v>202860</v>
      </c>
      <c r="D30" s="8"/>
      <c r="E30" s="8">
        <v>0</v>
      </c>
      <c r="F30" s="8"/>
      <c r="G30" s="8"/>
      <c r="H30" s="42"/>
      <c r="I30" s="37"/>
      <c r="J30" s="37"/>
      <c r="K30" s="37"/>
      <c r="L30" s="37"/>
      <c r="M30" s="37"/>
      <c r="N30" s="37"/>
      <c r="O30" s="37"/>
    </row>
    <row r="31" spans="1:15" ht="68.25" customHeight="1" x14ac:dyDescent="0.25">
      <c r="A31" s="38" t="s">
        <v>44</v>
      </c>
      <c r="B31" s="9">
        <v>2</v>
      </c>
      <c r="C31" s="55">
        <v>24493.4</v>
      </c>
      <c r="D31" s="8"/>
      <c r="E31" s="9">
        <v>2</v>
      </c>
      <c r="F31" s="8"/>
      <c r="G31" s="8"/>
      <c r="H31" s="42"/>
      <c r="I31" s="37"/>
      <c r="J31" s="37"/>
      <c r="K31" s="37"/>
      <c r="L31" s="37"/>
      <c r="M31" s="37"/>
      <c r="N31" s="37"/>
      <c r="O31" s="37"/>
    </row>
    <row r="32" spans="1:15" ht="101.45" customHeight="1" x14ac:dyDescent="0.25">
      <c r="A32" s="38" t="s">
        <v>45</v>
      </c>
      <c r="B32" s="9">
        <v>18</v>
      </c>
      <c r="C32" s="55">
        <v>664532.80000000005</v>
      </c>
      <c r="D32" s="8"/>
      <c r="E32" s="64">
        <v>18</v>
      </c>
      <c r="F32" s="8"/>
      <c r="G32" s="9" t="s">
        <v>50</v>
      </c>
      <c r="H32" s="42"/>
      <c r="I32" s="37"/>
      <c r="J32" s="37"/>
      <c r="K32" s="37"/>
      <c r="L32" s="37"/>
      <c r="M32" s="37"/>
      <c r="N32" s="37"/>
      <c r="O32" s="37"/>
    </row>
    <row r="33" spans="1:15" ht="83.45" customHeight="1" x14ac:dyDescent="0.25">
      <c r="A33" s="68" t="s">
        <v>47</v>
      </c>
      <c r="B33" s="9">
        <v>2</v>
      </c>
      <c r="C33" s="7">
        <v>98000</v>
      </c>
      <c r="D33" s="8"/>
      <c r="E33" s="64">
        <v>2</v>
      </c>
      <c r="F33" s="8"/>
      <c r="G33" s="8"/>
      <c r="H33" s="42"/>
      <c r="I33" s="37"/>
      <c r="J33" s="37"/>
      <c r="K33" s="37"/>
      <c r="L33" s="37"/>
      <c r="M33" s="37"/>
      <c r="N33" s="37"/>
      <c r="O33" s="37"/>
    </row>
    <row r="34" spans="1:15" ht="15.75" hidden="1" x14ac:dyDescent="0.25">
      <c r="A34" s="38"/>
      <c r="B34" s="9"/>
      <c r="C34" s="7"/>
      <c r="D34" s="8"/>
      <c r="E34" s="9"/>
      <c r="F34" s="8"/>
      <c r="G34" s="8"/>
    </row>
    <row r="35" spans="1:15" ht="15.75" hidden="1" x14ac:dyDescent="0.25">
      <c r="A35" s="49"/>
      <c r="B35" s="50"/>
      <c r="C35" s="51"/>
      <c r="D35" s="9"/>
      <c r="E35" s="9"/>
      <c r="F35" s="43"/>
      <c r="G35" s="43"/>
    </row>
    <row r="36" spans="1:15" ht="77.25" hidden="1" customHeight="1" x14ac:dyDescent="0.25">
      <c r="A36" s="67"/>
      <c r="B36" s="67"/>
      <c r="C36" s="67"/>
      <c r="D36" s="67"/>
      <c r="E36" s="67"/>
      <c r="F36" s="67"/>
      <c r="G36" s="67"/>
    </row>
    <row r="37" spans="1:15" ht="97.15" customHeight="1" x14ac:dyDescent="0.25">
      <c r="A37" s="68" t="s">
        <v>48</v>
      </c>
      <c r="B37" s="108">
        <v>4</v>
      </c>
      <c r="C37" s="100">
        <v>318826.59999999998</v>
      </c>
      <c r="D37" s="69"/>
      <c r="E37" s="69">
        <v>2</v>
      </c>
      <c r="F37" s="69"/>
      <c r="G37" s="9" t="s">
        <v>50</v>
      </c>
    </row>
    <row r="38" spans="1:15" ht="15.75" x14ac:dyDescent="0.25">
      <c r="A38" s="137" t="s">
        <v>33</v>
      </c>
      <c r="B38" s="138"/>
      <c r="C38" s="138"/>
      <c r="D38" s="138"/>
      <c r="E38" s="138"/>
      <c r="F38" s="138"/>
      <c r="G38" s="139"/>
    </row>
    <row r="39" spans="1:15" ht="15.75" x14ac:dyDescent="0.25">
      <c r="A39" s="137" t="s">
        <v>28</v>
      </c>
      <c r="B39" s="138"/>
      <c r="C39" s="138"/>
      <c r="D39" s="138"/>
      <c r="E39" s="138"/>
      <c r="F39" s="138"/>
      <c r="G39" s="139"/>
    </row>
    <row r="40" spans="1:15" ht="51" customHeight="1" x14ac:dyDescent="0.25">
      <c r="A40" s="44" t="s">
        <v>32</v>
      </c>
      <c r="B40" s="56">
        <f>SUM(B41:B44)</f>
        <v>32</v>
      </c>
      <c r="C40" s="18">
        <f>SUM(C41:C44)</f>
        <v>827813.34</v>
      </c>
      <c r="D40" s="57"/>
      <c r="E40" s="56">
        <f>SUM(E41:E44)</f>
        <v>24</v>
      </c>
      <c r="F40" s="58"/>
      <c r="G40" s="58"/>
    </row>
    <row r="41" spans="1:15" ht="100.5" customHeight="1" x14ac:dyDescent="0.25">
      <c r="A41" s="59" t="s">
        <v>40</v>
      </c>
      <c r="B41" s="108">
        <v>9</v>
      </c>
      <c r="C41" s="41">
        <v>241946.66</v>
      </c>
      <c r="D41" s="102"/>
      <c r="E41" s="69">
        <v>7</v>
      </c>
      <c r="F41" s="60"/>
      <c r="G41" s="60"/>
    </row>
    <row r="42" spans="1:15" ht="81" customHeight="1" x14ac:dyDescent="0.25">
      <c r="A42" s="59" t="s">
        <v>41</v>
      </c>
      <c r="B42" s="108">
        <v>9</v>
      </c>
      <c r="C42" s="41">
        <v>229333.34</v>
      </c>
      <c r="D42" s="102"/>
      <c r="E42" s="69">
        <v>7</v>
      </c>
      <c r="F42" s="60"/>
      <c r="G42" s="60"/>
    </row>
    <row r="43" spans="1:15" ht="110.45" customHeight="1" x14ac:dyDescent="0.25">
      <c r="A43" s="61" t="s">
        <v>51</v>
      </c>
      <c r="B43" s="108">
        <v>9</v>
      </c>
      <c r="C43" s="41">
        <v>216720</v>
      </c>
      <c r="D43" s="102"/>
      <c r="E43" s="69">
        <v>7</v>
      </c>
      <c r="F43" s="60"/>
      <c r="G43" s="60"/>
    </row>
    <row r="44" spans="1:15" ht="85.15" customHeight="1" x14ac:dyDescent="0.25">
      <c r="A44" s="61" t="s">
        <v>75</v>
      </c>
      <c r="B44" s="108">
        <v>5</v>
      </c>
      <c r="C44" s="41">
        <v>139813.34</v>
      </c>
      <c r="D44" s="102"/>
      <c r="E44" s="69">
        <v>3</v>
      </c>
      <c r="F44" s="60"/>
      <c r="G44" s="8"/>
    </row>
    <row r="45" spans="1:15" ht="15.75" x14ac:dyDescent="0.25">
      <c r="A45" s="134" t="s">
        <v>34</v>
      </c>
      <c r="B45" s="135"/>
      <c r="C45" s="135"/>
      <c r="D45" s="135"/>
      <c r="E45" s="135"/>
      <c r="F45" s="135"/>
      <c r="G45" s="136"/>
    </row>
    <row r="46" spans="1:15" ht="15.75" x14ac:dyDescent="0.25">
      <c r="A46" s="134" t="s">
        <v>27</v>
      </c>
      <c r="B46" s="135"/>
      <c r="C46" s="135"/>
      <c r="D46" s="135"/>
      <c r="E46" s="135"/>
      <c r="F46" s="135"/>
      <c r="G46" s="136"/>
    </row>
    <row r="47" spans="1:15" ht="66.75" customHeight="1" x14ac:dyDescent="0.25">
      <c r="A47" s="44" t="s">
        <v>31</v>
      </c>
      <c r="B47" s="56">
        <f>SUM(B48:B48)</f>
        <v>6</v>
      </c>
      <c r="C47" s="18">
        <f>SUM(C48:C48)</f>
        <v>217866</v>
      </c>
      <c r="D47" s="57"/>
      <c r="E47" s="56">
        <f>SUM(E48:E48)</f>
        <v>4</v>
      </c>
      <c r="F47" s="58"/>
      <c r="G47" s="58"/>
    </row>
    <row r="48" spans="1:15" ht="53.25" customHeight="1" x14ac:dyDescent="0.25">
      <c r="A48" s="65" t="s">
        <v>39</v>
      </c>
      <c r="B48" s="73">
        <v>6</v>
      </c>
      <c r="C48" s="74">
        <v>217866</v>
      </c>
      <c r="D48" s="66"/>
      <c r="E48" s="6">
        <v>4</v>
      </c>
      <c r="F48" s="58"/>
      <c r="G48" s="58"/>
    </row>
    <row r="49" spans="1:7" ht="19.5" customHeight="1" x14ac:dyDescent="0.25">
      <c r="A49" s="137" t="s">
        <v>35</v>
      </c>
      <c r="B49" s="138"/>
      <c r="C49" s="138"/>
      <c r="D49" s="138"/>
      <c r="E49" s="138"/>
      <c r="F49" s="138"/>
      <c r="G49" s="139"/>
    </row>
    <row r="50" spans="1:7" ht="15.75" x14ac:dyDescent="0.25">
      <c r="A50" s="137" t="s">
        <v>24</v>
      </c>
      <c r="B50" s="138"/>
      <c r="C50" s="138"/>
      <c r="D50" s="138"/>
      <c r="E50" s="138"/>
      <c r="F50" s="138"/>
      <c r="G50" s="139"/>
    </row>
    <row r="51" spans="1:7" ht="51" customHeight="1" x14ac:dyDescent="0.25">
      <c r="A51" s="34" t="s">
        <v>25</v>
      </c>
      <c r="B51" s="70">
        <f>SUM(B52)</f>
        <v>2</v>
      </c>
      <c r="C51" s="71">
        <f>SUM(C52)</f>
        <v>30400</v>
      </c>
      <c r="D51" s="70"/>
      <c r="E51" s="72">
        <f>SUM(E52)</f>
        <v>2</v>
      </c>
      <c r="F51" s="70"/>
      <c r="G51" s="70"/>
    </row>
    <row r="52" spans="1:7" ht="61.9" customHeight="1" x14ac:dyDescent="0.25">
      <c r="A52" s="38" t="s">
        <v>26</v>
      </c>
      <c r="B52" s="62">
        <v>2</v>
      </c>
      <c r="C52" s="63">
        <v>30400</v>
      </c>
      <c r="D52" s="62"/>
      <c r="E52" s="64">
        <v>2</v>
      </c>
      <c r="F52" s="70"/>
      <c r="G52" s="70"/>
    </row>
    <row r="53" spans="1:7" ht="15.6" customHeight="1" x14ac:dyDescent="0.25">
      <c r="A53" s="124" t="s">
        <v>53</v>
      </c>
      <c r="B53" s="125"/>
      <c r="C53" s="125"/>
      <c r="D53" s="125"/>
      <c r="E53" s="125"/>
      <c r="F53" s="125"/>
      <c r="G53" s="125"/>
    </row>
    <row r="54" spans="1:7" ht="21" customHeight="1" x14ac:dyDescent="0.25">
      <c r="A54" s="124" t="s">
        <v>56</v>
      </c>
      <c r="B54" s="125"/>
      <c r="C54" s="125"/>
      <c r="D54" s="125"/>
      <c r="E54" s="125"/>
      <c r="F54" s="125"/>
      <c r="G54" s="125"/>
    </row>
    <row r="55" spans="1:7" ht="66.599999999999994" customHeight="1" x14ac:dyDescent="0.25">
      <c r="A55" s="75" t="s">
        <v>52</v>
      </c>
      <c r="B55" s="70">
        <f>SUM(B56:B58)</f>
        <v>11</v>
      </c>
      <c r="C55" s="71">
        <f>SUM(C56:C58)</f>
        <v>602077.69999999995</v>
      </c>
      <c r="D55" s="70"/>
      <c r="E55" s="72">
        <f>SUM(E56:E58)</f>
        <v>9</v>
      </c>
      <c r="F55" s="70"/>
      <c r="G55" s="70"/>
    </row>
    <row r="56" spans="1:7" ht="102.6" customHeight="1" x14ac:dyDescent="0.25">
      <c r="A56" s="76" t="s">
        <v>54</v>
      </c>
      <c r="B56" s="62">
        <v>2</v>
      </c>
      <c r="C56" s="63">
        <v>261639.8</v>
      </c>
      <c r="D56" s="70"/>
      <c r="E56" s="64">
        <v>0</v>
      </c>
      <c r="F56" s="70"/>
      <c r="G56" s="70"/>
    </row>
    <row r="57" spans="1:7" ht="102.6" customHeight="1" x14ac:dyDescent="0.25">
      <c r="A57" s="76" t="s">
        <v>55</v>
      </c>
      <c r="B57" s="62">
        <v>3</v>
      </c>
      <c r="C57" s="63">
        <v>167199.9</v>
      </c>
      <c r="D57" s="62"/>
      <c r="E57" s="9">
        <v>3</v>
      </c>
      <c r="F57" s="70"/>
      <c r="G57" s="70"/>
    </row>
    <row r="58" spans="1:7" ht="79.900000000000006" customHeight="1" x14ac:dyDescent="0.25">
      <c r="A58" s="76" t="s">
        <v>76</v>
      </c>
      <c r="B58" s="62">
        <v>6</v>
      </c>
      <c r="C58" s="63">
        <v>173238</v>
      </c>
      <c r="D58" s="62"/>
      <c r="E58" s="9">
        <v>6</v>
      </c>
      <c r="F58" s="62"/>
      <c r="G58" s="62"/>
    </row>
    <row r="59" spans="1:7" ht="22.5" customHeight="1" x14ac:dyDescent="0.25">
      <c r="A59" s="129" t="s">
        <v>73</v>
      </c>
      <c r="B59" s="130"/>
      <c r="C59" s="130"/>
      <c r="D59" s="130"/>
      <c r="E59" s="130"/>
      <c r="F59" s="130"/>
      <c r="G59" s="131"/>
    </row>
    <row r="60" spans="1:7" ht="19.5" customHeight="1" x14ac:dyDescent="0.25">
      <c r="A60" s="118" t="s">
        <v>57</v>
      </c>
      <c r="B60" s="132"/>
      <c r="C60" s="132"/>
      <c r="D60" s="132"/>
      <c r="E60" s="132"/>
      <c r="F60" s="132"/>
      <c r="G60" s="133"/>
    </row>
    <row r="61" spans="1:7" ht="68.25" customHeight="1" x14ac:dyDescent="0.25">
      <c r="A61" s="78" t="s">
        <v>58</v>
      </c>
      <c r="B61" s="79">
        <f>SUM(B62:B63)</f>
        <v>8</v>
      </c>
      <c r="C61" s="80">
        <f>SUM(C62:C63)</f>
        <v>95511.72</v>
      </c>
      <c r="D61" s="81"/>
      <c r="E61" s="79">
        <f>SUM(E62:E63)</f>
        <v>0</v>
      </c>
      <c r="F61" s="82"/>
      <c r="G61" s="83"/>
    </row>
    <row r="62" spans="1:7" ht="64.5" customHeight="1" x14ac:dyDescent="0.25">
      <c r="A62" s="84" t="s">
        <v>59</v>
      </c>
      <c r="B62" s="85">
        <v>4</v>
      </c>
      <c r="C62" s="63">
        <v>27245.08</v>
      </c>
      <c r="D62" s="82"/>
      <c r="E62" s="86">
        <v>0</v>
      </c>
      <c r="F62" s="82"/>
      <c r="G62" s="64" t="s">
        <v>71</v>
      </c>
    </row>
    <row r="63" spans="1:7" ht="69" customHeight="1" x14ac:dyDescent="0.25">
      <c r="A63" s="87" t="s">
        <v>82</v>
      </c>
      <c r="B63" s="88">
        <v>4</v>
      </c>
      <c r="C63" s="89">
        <v>68266.64</v>
      </c>
      <c r="D63" s="90"/>
      <c r="E63" s="91">
        <v>0</v>
      </c>
      <c r="F63" s="90"/>
      <c r="G63" s="64" t="s">
        <v>71</v>
      </c>
    </row>
    <row r="64" spans="1:7" ht="15.75" x14ac:dyDescent="0.25">
      <c r="A64" s="78" t="s">
        <v>60</v>
      </c>
      <c r="B64" s="85"/>
      <c r="C64" s="85"/>
      <c r="D64" s="82"/>
      <c r="E64" s="86"/>
      <c r="F64" s="82"/>
      <c r="G64" s="83"/>
    </row>
    <row r="65" spans="1:7" ht="78.75" x14ac:dyDescent="0.25">
      <c r="A65" s="92" t="s">
        <v>61</v>
      </c>
      <c r="B65" s="85">
        <v>4</v>
      </c>
      <c r="C65" s="63">
        <v>27245.08</v>
      </c>
      <c r="D65" s="82"/>
      <c r="E65" s="86">
        <v>0</v>
      </c>
      <c r="F65" s="82"/>
      <c r="G65" s="64" t="s">
        <v>71</v>
      </c>
    </row>
    <row r="66" spans="1:7" ht="47.25" x14ac:dyDescent="0.25">
      <c r="A66" s="76" t="s">
        <v>62</v>
      </c>
      <c r="B66" s="62">
        <v>4</v>
      </c>
      <c r="C66" s="63">
        <v>68266.64</v>
      </c>
      <c r="D66" s="62"/>
      <c r="E66" s="64">
        <v>0</v>
      </c>
      <c r="F66" s="62"/>
      <c r="G66" s="64" t="s">
        <v>71</v>
      </c>
    </row>
    <row r="67" spans="1:7" ht="15.75" x14ac:dyDescent="0.25">
      <c r="A67" s="118" t="s">
        <v>74</v>
      </c>
      <c r="B67" s="132"/>
      <c r="C67" s="132"/>
      <c r="D67" s="132"/>
      <c r="E67" s="132"/>
      <c r="F67" s="132"/>
      <c r="G67" s="133"/>
    </row>
    <row r="68" spans="1:7" ht="15.75" x14ac:dyDescent="0.25">
      <c r="A68" s="118" t="s">
        <v>63</v>
      </c>
      <c r="B68" s="132"/>
      <c r="C68" s="132"/>
      <c r="D68" s="132"/>
      <c r="E68" s="132"/>
      <c r="F68" s="132"/>
      <c r="G68" s="133"/>
    </row>
    <row r="69" spans="1:7" ht="69.75" customHeight="1" x14ac:dyDescent="0.25">
      <c r="A69" s="78" t="s">
        <v>64</v>
      </c>
      <c r="B69" s="93">
        <v>2</v>
      </c>
      <c r="C69" s="71">
        <v>30165.34</v>
      </c>
      <c r="D69" s="94"/>
      <c r="E69" s="95">
        <f>SUM(E70)</f>
        <v>2</v>
      </c>
      <c r="F69" s="96"/>
      <c r="G69" s="96"/>
    </row>
    <row r="70" spans="1:7" ht="119.25" customHeight="1" x14ac:dyDescent="0.25">
      <c r="A70" s="92" t="s">
        <v>65</v>
      </c>
      <c r="B70" s="69">
        <v>2</v>
      </c>
      <c r="C70" s="63">
        <v>30165.34</v>
      </c>
      <c r="D70" s="97"/>
      <c r="E70" s="77">
        <v>2</v>
      </c>
      <c r="F70" s="96"/>
      <c r="G70" s="96"/>
    </row>
    <row r="71" spans="1:7" ht="15.75" x14ac:dyDescent="0.25">
      <c r="A71" s="118" t="s">
        <v>72</v>
      </c>
      <c r="B71" s="119"/>
      <c r="C71" s="119"/>
      <c r="D71" s="119"/>
      <c r="E71" s="119"/>
      <c r="F71" s="119"/>
      <c r="G71" s="120"/>
    </row>
    <row r="72" spans="1:7" ht="15.75" x14ac:dyDescent="0.25">
      <c r="A72" s="126" t="s">
        <v>66</v>
      </c>
      <c r="B72" s="127"/>
      <c r="C72" s="127"/>
      <c r="D72" s="127"/>
      <c r="E72" s="127"/>
      <c r="F72" s="127"/>
      <c r="G72" s="128"/>
    </row>
    <row r="73" spans="1:7" ht="63" x14ac:dyDescent="0.25">
      <c r="A73" s="78" t="s">
        <v>67</v>
      </c>
      <c r="B73" s="95">
        <f>SUM(B74:B76)</f>
        <v>86</v>
      </c>
      <c r="C73" s="98">
        <f>SUM(C74:C76)</f>
        <v>749108.98</v>
      </c>
      <c r="D73" s="97"/>
      <c r="E73" s="95">
        <f>SUM(E74:E76)</f>
        <v>45</v>
      </c>
      <c r="F73" s="96"/>
      <c r="G73" s="96"/>
    </row>
    <row r="74" spans="1:7" ht="94.5" x14ac:dyDescent="0.25">
      <c r="A74" s="99" t="s">
        <v>68</v>
      </c>
      <c r="B74" s="62">
        <v>7</v>
      </c>
      <c r="C74" s="63">
        <v>85000</v>
      </c>
      <c r="D74" s="62"/>
      <c r="E74" s="62">
        <v>4</v>
      </c>
      <c r="F74" s="62"/>
      <c r="G74" s="62"/>
    </row>
    <row r="75" spans="1:7" ht="94.5" x14ac:dyDescent="0.25">
      <c r="A75" s="99" t="s">
        <v>69</v>
      </c>
      <c r="B75" s="62">
        <v>7</v>
      </c>
      <c r="C75" s="63">
        <v>41359.379999999997</v>
      </c>
      <c r="D75" s="62"/>
      <c r="E75" s="64">
        <v>4</v>
      </c>
      <c r="F75" s="62"/>
      <c r="G75" s="62"/>
    </row>
    <row r="76" spans="1:7" ht="78.75" x14ac:dyDescent="0.25">
      <c r="A76" s="99" t="s">
        <v>70</v>
      </c>
      <c r="B76" s="62">
        <v>72</v>
      </c>
      <c r="C76" s="63">
        <v>622749.6</v>
      </c>
      <c r="D76" s="62"/>
      <c r="E76" s="64">
        <v>37</v>
      </c>
      <c r="F76" s="62"/>
      <c r="G76" s="62"/>
    </row>
    <row r="77" spans="1:7" ht="15.75" x14ac:dyDescent="0.25">
      <c r="A77" s="118" t="s">
        <v>35</v>
      </c>
      <c r="B77" s="119"/>
      <c r="C77" s="119"/>
      <c r="D77" s="119"/>
      <c r="E77" s="119"/>
      <c r="F77" s="119"/>
      <c r="G77" s="120"/>
    </row>
    <row r="78" spans="1:7" ht="15.75" x14ac:dyDescent="0.25">
      <c r="A78" s="121" t="s">
        <v>77</v>
      </c>
      <c r="B78" s="122"/>
      <c r="C78" s="122"/>
      <c r="D78" s="122"/>
      <c r="E78" s="122"/>
      <c r="F78" s="122"/>
      <c r="G78" s="123"/>
    </row>
    <row r="79" spans="1:7" ht="47.25" x14ac:dyDescent="0.25">
      <c r="A79" s="104" t="s">
        <v>78</v>
      </c>
      <c r="B79" s="93">
        <f>SUM(B80:B93)</f>
        <v>74</v>
      </c>
      <c r="C79" s="105">
        <f>SUM(C80:C93)</f>
        <v>1258547.31</v>
      </c>
      <c r="D79" s="93"/>
      <c r="E79" s="93">
        <v>0</v>
      </c>
      <c r="F79" s="106"/>
      <c r="G79" s="106"/>
    </row>
    <row r="80" spans="1:7" ht="63" x14ac:dyDescent="0.25">
      <c r="A80" s="107" t="s">
        <v>79</v>
      </c>
      <c r="B80" s="62">
        <v>2</v>
      </c>
      <c r="C80" s="100">
        <v>108000</v>
      </c>
      <c r="D80" s="106"/>
      <c r="E80" s="69">
        <v>0</v>
      </c>
      <c r="F80" s="106"/>
      <c r="G80" s="106"/>
    </row>
    <row r="81" spans="1:7" ht="63" x14ac:dyDescent="0.25">
      <c r="A81" s="107" t="s">
        <v>80</v>
      </c>
      <c r="B81" s="62">
        <v>7</v>
      </c>
      <c r="C81" s="100">
        <v>280000</v>
      </c>
      <c r="D81" s="106"/>
      <c r="E81" s="69">
        <v>0</v>
      </c>
      <c r="F81" s="106"/>
      <c r="G81" s="106"/>
    </row>
    <row r="82" spans="1:7" ht="47.25" x14ac:dyDescent="0.25">
      <c r="A82" s="116" t="s">
        <v>81</v>
      </c>
      <c r="B82" s="64">
        <v>26</v>
      </c>
      <c r="C82" s="74">
        <v>455000</v>
      </c>
      <c r="D82" s="64"/>
      <c r="E82" s="64">
        <v>0</v>
      </c>
      <c r="F82" s="106"/>
      <c r="G82" s="106"/>
    </row>
    <row r="83" spans="1:7" ht="141.75" x14ac:dyDescent="0.25">
      <c r="A83" s="49" t="s">
        <v>88</v>
      </c>
      <c r="B83" s="9">
        <v>2</v>
      </c>
      <c r="C83" s="7">
        <v>24000</v>
      </c>
      <c r="D83" s="9"/>
      <c r="E83" s="9">
        <v>0</v>
      </c>
      <c r="F83" s="48"/>
      <c r="G83" s="48"/>
    </row>
    <row r="84" spans="1:7" ht="94.5" x14ac:dyDescent="0.25">
      <c r="A84" s="49" t="s">
        <v>89</v>
      </c>
      <c r="B84" s="9">
        <v>7</v>
      </c>
      <c r="C84" s="7">
        <v>68273.31</v>
      </c>
      <c r="D84" s="9"/>
      <c r="E84" s="9">
        <v>0</v>
      </c>
      <c r="F84" s="48"/>
      <c r="G84" s="48"/>
    </row>
    <row r="85" spans="1:7" ht="15.75" x14ac:dyDescent="0.25">
      <c r="A85" s="118" t="s">
        <v>35</v>
      </c>
      <c r="B85" s="119"/>
      <c r="C85" s="119"/>
      <c r="D85" s="119"/>
      <c r="E85" s="119"/>
      <c r="F85" s="119"/>
      <c r="G85" s="120"/>
    </row>
    <row r="86" spans="1:7" ht="15.75" x14ac:dyDescent="0.25">
      <c r="A86" s="121" t="s">
        <v>83</v>
      </c>
      <c r="B86" s="122"/>
      <c r="C86" s="122"/>
      <c r="D86" s="122"/>
      <c r="E86" s="122"/>
      <c r="F86" s="122"/>
      <c r="G86" s="123"/>
    </row>
    <row r="87" spans="1:7" ht="47.25" x14ac:dyDescent="0.25">
      <c r="A87" s="104" t="s">
        <v>84</v>
      </c>
      <c r="B87" s="64">
        <f>B88+B89</f>
        <v>15</v>
      </c>
      <c r="C87" s="74">
        <f>C88+C89</f>
        <v>161637</v>
      </c>
      <c r="D87" s="64"/>
      <c r="E87" s="64">
        <v>0</v>
      </c>
      <c r="F87" s="117"/>
      <c r="G87" s="117"/>
    </row>
    <row r="88" spans="1:7" ht="94.5" x14ac:dyDescent="0.25">
      <c r="A88" s="114" t="s">
        <v>85</v>
      </c>
      <c r="B88" s="64">
        <v>2</v>
      </c>
      <c r="C88" s="74">
        <v>46797</v>
      </c>
      <c r="D88" s="64"/>
      <c r="E88" s="64">
        <v>0</v>
      </c>
      <c r="F88" s="117"/>
      <c r="G88" s="117"/>
    </row>
    <row r="89" spans="1:7" ht="82.5" customHeight="1" x14ac:dyDescent="0.25">
      <c r="A89" s="116" t="s">
        <v>86</v>
      </c>
      <c r="B89" s="64">
        <v>13</v>
      </c>
      <c r="C89" s="74">
        <v>114840</v>
      </c>
      <c r="D89" s="64"/>
      <c r="E89" s="64">
        <v>0</v>
      </c>
      <c r="F89" s="117"/>
      <c r="G89" s="117"/>
    </row>
    <row r="90" spans="1:7" ht="15.75" x14ac:dyDescent="0.25">
      <c r="A90" s="109"/>
      <c r="B90" s="110"/>
      <c r="C90" s="111"/>
      <c r="D90" s="112"/>
      <c r="E90" s="112"/>
      <c r="F90" s="113"/>
      <c r="G90" s="113"/>
    </row>
  </sheetData>
  <mergeCells count="26">
    <mergeCell ref="A25:G25"/>
    <mergeCell ref="A1:O1"/>
    <mergeCell ref="A2:G2"/>
    <mergeCell ref="A12:G12"/>
    <mergeCell ref="A4:G4"/>
    <mergeCell ref="A24:G24"/>
    <mergeCell ref="A13:H13"/>
    <mergeCell ref="A5:G5"/>
    <mergeCell ref="A46:G46"/>
    <mergeCell ref="A38:G38"/>
    <mergeCell ref="A39:G39"/>
    <mergeCell ref="A49:G49"/>
    <mergeCell ref="A50:G50"/>
    <mergeCell ref="A45:G45"/>
    <mergeCell ref="A85:G85"/>
    <mergeCell ref="A86:G86"/>
    <mergeCell ref="A78:G78"/>
    <mergeCell ref="A53:G53"/>
    <mergeCell ref="A54:G54"/>
    <mergeCell ref="A72:G72"/>
    <mergeCell ref="A59:G59"/>
    <mergeCell ref="A60:G60"/>
    <mergeCell ref="A67:G67"/>
    <mergeCell ref="A68:G68"/>
    <mergeCell ref="A71:G71"/>
    <mergeCell ref="A77:G77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2022-06-24T05:44:26Z</dcterms:modified>
</cp:coreProperties>
</file>